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9000" activeTab="0"/>
  </bookViews>
  <sheets>
    <sheet name="견적" sheetId="1" r:id="rId1"/>
  </sheets>
  <definedNames>
    <definedName name="_xlnm.Print_Area" localSheetId="0">'견적'!$B$1:$J$33</definedName>
  </definedNames>
  <calcPr fullCalcOnLoad="1"/>
</workbook>
</file>

<file path=xl/sharedStrings.xml><?xml version="1.0" encoding="utf-8"?>
<sst xmlns="http://schemas.openxmlformats.org/spreadsheetml/2006/main" count="54" uniqueCount="50">
  <si>
    <t>비      고</t>
  </si>
  <si>
    <t>소   계</t>
  </si>
  <si>
    <t>구     분</t>
  </si>
  <si>
    <t>VIP실</t>
  </si>
  <si>
    <t>2인실(A형)</t>
  </si>
  <si>
    <t>2인실(B형)</t>
  </si>
  <si>
    <t>평일</t>
  </si>
  <si>
    <t>단가</t>
  </si>
  <si>
    <t>1인 1일 기준</t>
  </si>
  <si>
    <t>세 액</t>
  </si>
  <si>
    <t>공급가액</t>
  </si>
  <si>
    <t>1실 1박 기준</t>
  </si>
  <si>
    <t>1실 1박 기준</t>
  </si>
  <si>
    <t>주말</t>
  </si>
  <si>
    <t>1실 1박 기준(공동욕실)</t>
  </si>
  <si>
    <t>합   계</t>
  </si>
  <si>
    <t>식   대</t>
  </si>
  <si>
    <t>시설
사용료</t>
  </si>
  <si>
    <t>숙박비</t>
  </si>
  <si>
    <t xml:space="preserve">1인 1식 기준 </t>
  </si>
  <si>
    <t>1인 1일 기준</t>
  </si>
  <si>
    <t>운동장</t>
  </si>
  <si>
    <t>견   적   서</t>
  </si>
  <si>
    <t>하모니방(노래방)</t>
  </si>
  <si>
    <t>캠프파이어장</t>
  </si>
  <si>
    <t>1일 1회 기준</t>
  </si>
  <si>
    <t>1시간당 기준</t>
  </si>
  <si>
    <t>당일</t>
  </si>
  <si>
    <t>숙박</t>
  </si>
  <si>
    <t>100명 이하</t>
  </si>
  <si>
    <t>200명 이하</t>
  </si>
  <si>
    <t>300명 이하</t>
  </si>
  <si>
    <t>400명 이하</t>
  </si>
  <si>
    <t>수량
(식,일,박
시간)</t>
  </si>
  <si>
    <t>인원(실,
명)</t>
  </si>
  <si>
    <t>* 전  화 : 031-333-2277, 010-3994-7715</t>
  </si>
  <si>
    <t>* 기관명 :</t>
  </si>
  <si>
    <t>* 이용기간 :</t>
  </si>
  <si>
    <t>* 이용인원 :</t>
  </si>
  <si>
    <t>* 담당자 :</t>
  </si>
  <si>
    <t>* 박, 일 :</t>
  </si>
  <si>
    <t>* 사업자등록번호 : 135-85-03334</t>
  </si>
  <si>
    <t>* 주  소 : 경기도 용인시 처인구 남사면 봉무로</t>
  </si>
  <si>
    <t xml:space="preserve">             232번길 79</t>
  </si>
  <si>
    <t>* 팩  스 : 031-334-8617</t>
  </si>
  <si>
    <t>* 담당자 : ABL생명 연수원 이 운 주 차장</t>
  </si>
  <si>
    <t>* 상  호 : ABL생명 연수원</t>
  </si>
  <si>
    <t xml:space="preserve">             ABL생명 연수원장(직인 생략)      </t>
  </si>
  <si>
    <t>* 홈페이지 : www.abllife.co.kr 초기화면 회사소개란</t>
  </si>
  <si>
    <t>* 이메일 : unju.rhee@abllife.co.kr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</si>
</sst>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yyyy&quot;년&quot;\ m&quot;월&quot;\ d&quot;일&quot;;@"/>
  </numFmts>
  <fonts count="46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20"/>
      <name val="맑은 고딕"/>
      <family val="3"/>
    </font>
    <font>
      <sz val="12"/>
      <name val="맑은 고딕"/>
      <family val="3"/>
    </font>
    <font>
      <sz val="10"/>
      <name val="맑은 고딕"/>
      <family val="3"/>
    </font>
    <font>
      <sz val="10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textRotation="2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41" fontId="43" fillId="0" borderId="12" xfId="48" applyFont="1" applyBorder="1" applyAlignment="1">
      <alignment horizontal="center" vertical="center"/>
    </xf>
    <xf numFmtId="176" fontId="43" fillId="0" borderId="12" xfId="0" applyNumberFormat="1" applyFont="1" applyBorder="1" applyAlignment="1">
      <alignment vertical="center"/>
    </xf>
    <xf numFmtId="0" fontId="44" fillId="0" borderId="13" xfId="0" applyFont="1" applyBorder="1" applyAlignment="1">
      <alignment horizontal="left" vertical="center" wrapText="1" shrinkToFit="1"/>
    </xf>
    <xf numFmtId="41" fontId="43" fillId="0" borderId="0" xfId="48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14" xfId="0" applyFont="1" applyBorder="1" applyAlignment="1">
      <alignment horizontal="center" vertical="center"/>
    </xf>
    <xf numFmtId="41" fontId="43" fillId="0" borderId="14" xfId="48" applyFont="1" applyBorder="1" applyAlignment="1">
      <alignment horizontal="center" vertical="center"/>
    </xf>
    <xf numFmtId="176" fontId="43" fillId="0" borderId="14" xfId="0" applyNumberFormat="1" applyFont="1" applyBorder="1" applyAlignment="1">
      <alignment vertical="center"/>
    </xf>
    <xf numFmtId="0" fontId="44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41" fontId="43" fillId="0" borderId="17" xfId="48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176" fontId="43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horizontal="left" vertical="center"/>
    </xf>
    <xf numFmtId="41" fontId="43" fillId="33" borderId="19" xfId="48" applyFont="1" applyFill="1" applyBorder="1" applyAlignment="1">
      <alignment horizontal="center" vertical="center"/>
    </xf>
    <xf numFmtId="41" fontId="43" fillId="33" borderId="20" xfId="48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left" vertical="center"/>
    </xf>
    <xf numFmtId="41" fontId="43" fillId="0" borderId="0" xfId="0" applyNumberFormat="1" applyFont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82" fontId="41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176" fontId="43" fillId="33" borderId="20" xfId="0" applyNumberFormat="1" applyFont="1" applyFill="1" applyBorder="1" applyAlignment="1">
      <alignment horizontal="center" vertical="center"/>
    </xf>
    <xf numFmtId="176" fontId="43" fillId="33" borderId="44" xfId="0" applyNumberFormat="1" applyFont="1" applyFill="1" applyBorder="1" applyAlignment="1">
      <alignment horizontal="center" vertical="center"/>
    </xf>
    <xf numFmtId="0" fontId="45" fillId="0" borderId="45" xfId="0" applyFont="1" applyBorder="1" applyAlignment="1">
      <alignment horizontal="left" vertical="center"/>
    </xf>
    <xf numFmtId="182" fontId="41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3"/>
  <sheetViews>
    <sheetView showGridLines="0" tabSelected="1" zoomScalePageLayoutView="0" workbookViewId="0" topLeftCell="A1">
      <selection activeCell="B4" sqref="B4:E4"/>
    </sheetView>
  </sheetViews>
  <sheetFormatPr defaultColWidth="8.88671875" defaultRowHeight="13.5"/>
  <cols>
    <col min="1" max="1" width="3.3359375" style="1" customWidth="1"/>
    <col min="2" max="3" width="7.4453125" style="1" customWidth="1"/>
    <col min="4" max="4" width="11.6640625" style="1" customWidth="1"/>
    <col min="5" max="5" width="12.5546875" style="1" bestFit="1" customWidth="1"/>
    <col min="6" max="6" width="9.77734375" style="1" customWidth="1"/>
    <col min="7" max="7" width="7.5546875" style="1" customWidth="1"/>
    <col min="8" max="8" width="11.10546875" style="1" customWidth="1"/>
    <col min="9" max="9" width="9.21484375" style="1" customWidth="1"/>
    <col min="10" max="10" width="16.6640625" style="1" customWidth="1"/>
    <col min="11" max="11" width="11.4453125" style="1" customWidth="1"/>
    <col min="12" max="12" width="13.88671875" style="1" hidden="1" customWidth="1"/>
    <col min="13" max="13" width="0" style="1" hidden="1" customWidth="1"/>
    <col min="14" max="16384" width="8.88671875" style="1" customWidth="1"/>
  </cols>
  <sheetData>
    <row r="1" ht="38.25" customHeight="1"/>
    <row r="2" spans="2:10" ht="30" customHeight="1">
      <c r="B2" s="34" t="s">
        <v>22</v>
      </c>
      <c r="C2" s="34"/>
      <c r="D2" s="34"/>
      <c r="E2" s="34"/>
      <c r="F2" s="34"/>
      <c r="G2" s="34"/>
      <c r="H2" s="34"/>
      <c r="I2" s="34"/>
      <c r="J2" s="34"/>
    </row>
    <row r="3" spans="2:10" ht="16.5" customHeight="1">
      <c r="B3" s="6"/>
      <c r="C3" s="6"/>
      <c r="D3" s="6"/>
      <c r="E3" s="6"/>
      <c r="F3" s="6"/>
      <c r="G3" s="6"/>
      <c r="H3" s="6"/>
      <c r="I3" s="6"/>
      <c r="J3" s="6"/>
    </row>
    <row r="4" spans="2:10" ht="19.5" customHeight="1">
      <c r="B4" s="33" t="s">
        <v>36</v>
      </c>
      <c r="C4" s="33"/>
      <c r="D4" s="33"/>
      <c r="E4" s="33"/>
      <c r="F4" s="5"/>
      <c r="G4" s="33" t="s">
        <v>39</v>
      </c>
      <c r="H4" s="33"/>
      <c r="I4" s="33"/>
      <c r="J4" s="33"/>
    </row>
    <row r="5" spans="2:10" ht="19.5" customHeight="1">
      <c r="B5" s="33" t="s">
        <v>37</v>
      </c>
      <c r="C5" s="33"/>
      <c r="D5" s="33"/>
      <c r="E5" s="33"/>
      <c r="F5" s="5"/>
      <c r="G5" s="33" t="s">
        <v>40</v>
      </c>
      <c r="H5" s="33"/>
      <c r="I5" s="33"/>
      <c r="J5" s="33"/>
    </row>
    <row r="6" spans="2:10" ht="19.5" customHeight="1">
      <c r="B6" s="33" t="s">
        <v>38</v>
      </c>
      <c r="C6" s="33"/>
      <c r="D6" s="33"/>
      <c r="E6" s="33"/>
      <c r="F6" s="5"/>
      <c r="G6" s="4"/>
      <c r="H6" s="5"/>
      <c r="I6" s="5"/>
      <c r="J6" s="5"/>
    </row>
    <row r="7" spans="2:10" ht="19.5" customHeight="1">
      <c r="B7" s="4"/>
      <c r="C7" s="5"/>
      <c r="D7" s="5"/>
      <c r="E7" s="5"/>
      <c r="F7" s="5"/>
      <c r="G7" s="4"/>
      <c r="H7" s="5"/>
      <c r="I7" s="5"/>
      <c r="J7" s="5"/>
    </row>
    <row r="8" spans="2:10" s="7" customFormat="1" ht="19.5" customHeight="1" thickBot="1">
      <c r="B8" s="4"/>
      <c r="C8" s="1"/>
      <c r="D8" s="1"/>
      <c r="E8" s="1"/>
      <c r="F8" s="1"/>
      <c r="G8" s="1"/>
      <c r="H8" s="2"/>
      <c r="I8" s="2"/>
      <c r="J8" s="3"/>
    </row>
    <row r="9" spans="2:10" s="7" customFormat="1" ht="60.75" customHeight="1">
      <c r="B9" s="35" t="s">
        <v>2</v>
      </c>
      <c r="C9" s="36"/>
      <c r="D9" s="37"/>
      <c r="E9" s="8" t="s">
        <v>7</v>
      </c>
      <c r="F9" s="9" t="s">
        <v>33</v>
      </c>
      <c r="G9" s="9" t="s">
        <v>34</v>
      </c>
      <c r="H9" s="8" t="s">
        <v>10</v>
      </c>
      <c r="I9" s="8" t="s">
        <v>9</v>
      </c>
      <c r="J9" s="10" t="s">
        <v>0</v>
      </c>
    </row>
    <row r="10" spans="2:12" s="7" customFormat="1" ht="25.5" customHeight="1">
      <c r="B10" s="59" t="s">
        <v>16</v>
      </c>
      <c r="C10" s="60"/>
      <c r="D10" s="61"/>
      <c r="E10" s="11">
        <v>8000</v>
      </c>
      <c r="F10" s="11">
        <v>0</v>
      </c>
      <c r="G10" s="11">
        <v>0</v>
      </c>
      <c r="H10" s="12">
        <f aca="true" t="shared" si="0" ref="H10:H23">E10*F10*G10</f>
        <v>0</v>
      </c>
      <c r="I10" s="12">
        <f>H10*0.1</f>
        <v>0</v>
      </c>
      <c r="J10" s="13" t="s">
        <v>19</v>
      </c>
      <c r="K10" s="14"/>
      <c r="L10" s="15">
        <f>H10+I10</f>
        <v>0</v>
      </c>
    </row>
    <row r="11" spans="2:12" s="7" customFormat="1" ht="27" customHeight="1">
      <c r="B11" s="41" t="s">
        <v>17</v>
      </c>
      <c r="C11" s="44" t="s">
        <v>28</v>
      </c>
      <c r="D11" s="16" t="s">
        <v>6</v>
      </c>
      <c r="E11" s="17">
        <v>10000</v>
      </c>
      <c r="F11" s="17">
        <v>0</v>
      </c>
      <c r="G11" s="17">
        <v>0</v>
      </c>
      <c r="H11" s="18">
        <f t="shared" si="0"/>
        <v>0</v>
      </c>
      <c r="I11" s="18">
        <f>H11*0.1</f>
        <v>0</v>
      </c>
      <c r="J11" s="19" t="s">
        <v>20</v>
      </c>
      <c r="K11" s="14"/>
      <c r="L11" s="15">
        <f aca="true" t="shared" si="1" ref="L11:L24">H11+I11</f>
        <v>0</v>
      </c>
    </row>
    <row r="12" spans="2:12" s="7" customFormat="1" ht="26.25" customHeight="1">
      <c r="B12" s="42"/>
      <c r="C12" s="45"/>
      <c r="D12" s="16" t="s">
        <v>13</v>
      </c>
      <c r="E12" s="17">
        <v>13000</v>
      </c>
      <c r="F12" s="17">
        <v>0</v>
      </c>
      <c r="G12" s="17">
        <v>0</v>
      </c>
      <c r="H12" s="18">
        <f t="shared" si="0"/>
        <v>0</v>
      </c>
      <c r="I12" s="18">
        <f>H12*10%</f>
        <v>0</v>
      </c>
      <c r="J12" s="19" t="s">
        <v>8</v>
      </c>
      <c r="K12" s="14"/>
      <c r="L12" s="15">
        <f t="shared" si="1"/>
        <v>0</v>
      </c>
    </row>
    <row r="13" spans="2:12" s="7" customFormat="1" ht="26.25" customHeight="1">
      <c r="B13" s="42"/>
      <c r="C13" s="44" t="s">
        <v>27</v>
      </c>
      <c r="D13" s="20" t="s">
        <v>6</v>
      </c>
      <c r="E13" s="17">
        <v>12000</v>
      </c>
      <c r="F13" s="17">
        <v>0</v>
      </c>
      <c r="G13" s="17">
        <v>0</v>
      </c>
      <c r="H13" s="18">
        <f>E13*F13*G13</f>
        <v>0</v>
      </c>
      <c r="I13" s="18">
        <f>H13*10%</f>
        <v>0</v>
      </c>
      <c r="J13" s="19" t="s">
        <v>8</v>
      </c>
      <c r="K13" s="14"/>
      <c r="L13" s="15"/>
    </row>
    <row r="14" spans="2:12" s="7" customFormat="1" ht="26.25" customHeight="1">
      <c r="B14" s="43"/>
      <c r="C14" s="45"/>
      <c r="D14" s="20" t="s">
        <v>13</v>
      </c>
      <c r="E14" s="17">
        <v>15000</v>
      </c>
      <c r="F14" s="17">
        <v>0</v>
      </c>
      <c r="G14" s="17">
        <v>0</v>
      </c>
      <c r="H14" s="18">
        <f>E14*F14*G14</f>
        <v>0</v>
      </c>
      <c r="I14" s="18">
        <f>H14*10%</f>
        <v>0</v>
      </c>
      <c r="J14" s="19" t="s">
        <v>8</v>
      </c>
      <c r="K14" s="14"/>
      <c r="L14" s="15"/>
    </row>
    <row r="15" spans="2:12" s="7" customFormat="1" ht="24.75" customHeight="1">
      <c r="B15" s="46" t="s">
        <v>18</v>
      </c>
      <c r="C15" s="47"/>
      <c r="D15" s="20" t="s">
        <v>3</v>
      </c>
      <c r="E15" s="17">
        <v>120000</v>
      </c>
      <c r="F15" s="17">
        <v>0</v>
      </c>
      <c r="G15" s="17">
        <v>0</v>
      </c>
      <c r="H15" s="18">
        <f t="shared" si="0"/>
        <v>0</v>
      </c>
      <c r="I15" s="18">
        <f>H15*0.1</f>
        <v>0</v>
      </c>
      <c r="J15" s="21" t="s">
        <v>11</v>
      </c>
      <c r="K15" s="14"/>
      <c r="L15" s="15">
        <f t="shared" si="1"/>
        <v>0</v>
      </c>
    </row>
    <row r="16" spans="2:12" s="7" customFormat="1" ht="24.75" customHeight="1">
      <c r="B16" s="48"/>
      <c r="C16" s="49"/>
      <c r="D16" s="20" t="s">
        <v>4</v>
      </c>
      <c r="E16" s="17">
        <v>50000</v>
      </c>
      <c r="F16" s="17">
        <v>0</v>
      </c>
      <c r="G16" s="17">
        <v>0</v>
      </c>
      <c r="H16" s="18">
        <f t="shared" si="0"/>
        <v>0</v>
      </c>
      <c r="I16" s="18">
        <f>H16*10%</f>
        <v>0</v>
      </c>
      <c r="J16" s="21" t="s">
        <v>12</v>
      </c>
      <c r="K16" s="14"/>
      <c r="L16" s="15">
        <f t="shared" si="1"/>
        <v>0</v>
      </c>
    </row>
    <row r="17" spans="2:12" s="7" customFormat="1" ht="24.75" customHeight="1">
      <c r="B17" s="50"/>
      <c r="C17" s="51"/>
      <c r="D17" s="20" t="s">
        <v>5</v>
      </c>
      <c r="E17" s="17">
        <v>30000</v>
      </c>
      <c r="F17" s="17">
        <v>0</v>
      </c>
      <c r="G17" s="17">
        <v>0</v>
      </c>
      <c r="H17" s="18">
        <f t="shared" si="0"/>
        <v>0</v>
      </c>
      <c r="I17" s="18">
        <f aca="true" t="shared" si="2" ref="I17:I23">H17*10%</f>
        <v>0</v>
      </c>
      <c r="J17" s="21" t="s">
        <v>14</v>
      </c>
      <c r="K17" s="14"/>
      <c r="L17" s="15">
        <f t="shared" si="1"/>
        <v>0</v>
      </c>
    </row>
    <row r="18" spans="2:12" s="7" customFormat="1" ht="24.75" customHeight="1">
      <c r="B18" s="52" t="s">
        <v>21</v>
      </c>
      <c r="C18" s="53"/>
      <c r="D18" s="16" t="s">
        <v>29</v>
      </c>
      <c r="E18" s="22">
        <v>1000000</v>
      </c>
      <c r="F18" s="22">
        <v>0</v>
      </c>
      <c r="G18" s="22">
        <v>0</v>
      </c>
      <c r="H18" s="18">
        <f t="shared" si="0"/>
        <v>0</v>
      </c>
      <c r="I18" s="18">
        <f t="shared" si="2"/>
        <v>0</v>
      </c>
      <c r="J18" s="23"/>
      <c r="K18" s="14"/>
      <c r="L18" s="15"/>
    </row>
    <row r="19" spans="2:12" s="7" customFormat="1" ht="24.75" customHeight="1">
      <c r="B19" s="54"/>
      <c r="C19" s="55"/>
      <c r="D19" s="16" t="s">
        <v>30</v>
      </c>
      <c r="E19" s="22">
        <v>2000000</v>
      </c>
      <c r="F19" s="22">
        <v>0</v>
      </c>
      <c r="G19" s="22">
        <v>0</v>
      </c>
      <c r="H19" s="18">
        <f t="shared" si="0"/>
        <v>0</v>
      </c>
      <c r="I19" s="18">
        <f t="shared" si="2"/>
        <v>0</v>
      </c>
      <c r="J19" s="23"/>
      <c r="K19" s="14"/>
      <c r="L19" s="15"/>
    </row>
    <row r="20" spans="2:12" s="7" customFormat="1" ht="24.75" customHeight="1">
      <c r="B20" s="54"/>
      <c r="C20" s="55"/>
      <c r="D20" s="16" t="s">
        <v>31</v>
      </c>
      <c r="E20" s="22">
        <v>3000000</v>
      </c>
      <c r="F20" s="22">
        <v>0</v>
      </c>
      <c r="G20" s="22">
        <v>0</v>
      </c>
      <c r="H20" s="18">
        <f t="shared" si="0"/>
        <v>0</v>
      </c>
      <c r="I20" s="18">
        <f t="shared" si="2"/>
        <v>0</v>
      </c>
      <c r="J20" s="23"/>
      <c r="K20" s="14"/>
      <c r="L20" s="15"/>
    </row>
    <row r="21" spans="2:13" s="7" customFormat="1" ht="24.75" customHeight="1">
      <c r="B21" s="56"/>
      <c r="C21" s="57"/>
      <c r="D21" s="16" t="s">
        <v>32</v>
      </c>
      <c r="E21" s="22">
        <v>4000000</v>
      </c>
      <c r="F21" s="22">
        <v>0</v>
      </c>
      <c r="G21" s="22">
        <v>0</v>
      </c>
      <c r="H21" s="18">
        <f t="shared" si="0"/>
        <v>0</v>
      </c>
      <c r="I21" s="18">
        <f t="shared" si="2"/>
        <v>0</v>
      </c>
      <c r="J21" s="23"/>
      <c r="K21" s="14"/>
      <c r="L21" s="15">
        <f t="shared" si="1"/>
        <v>0</v>
      </c>
      <c r="M21" s="15">
        <f>L12+L21</f>
        <v>0</v>
      </c>
    </row>
    <row r="22" spans="2:13" s="7" customFormat="1" ht="24.75" customHeight="1">
      <c r="B22" s="38" t="s">
        <v>23</v>
      </c>
      <c r="C22" s="39"/>
      <c r="D22" s="40"/>
      <c r="E22" s="22">
        <v>50000</v>
      </c>
      <c r="F22" s="17">
        <v>0</v>
      </c>
      <c r="G22" s="17">
        <v>0</v>
      </c>
      <c r="H22" s="18">
        <f t="shared" si="0"/>
        <v>0</v>
      </c>
      <c r="I22" s="18">
        <f t="shared" si="2"/>
        <v>0</v>
      </c>
      <c r="J22" s="23" t="s">
        <v>26</v>
      </c>
      <c r="K22" s="14"/>
      <c r="L22" s="15"/>
      <c r="M22" s="15"/>
    </row>
    <row r="23" spans="2:13" s="7" customFormat="1" ht="24.75" customHeight="1">
      <c r="B23" s="38" t="s">
        <v>24</v>
      </c>
      <c r="C23" s="39"/>
      <c r="D23" s="40"/>
      <c r="E23" s="22">
        <v>150000</v>
      </c>
      <c r="F23" s="17">
        <v>0</v>
      </c>
      <c r="G23" s="17">
        <v>0</v>
      </c>
      <c r="H23" s="18">
        <f t="shared" si="0"/>
        <v>0</v>
      </c>
      <c r="I23" s="18">
        <f t="shared" si="2"/>
        <v>0</v>
      </c>
      <c r="J23" s="23" t="s">
        <v>25</v>
      </c>
      <c r="K23" s="14"/>
      <c r="L23" s="15"/>
      <c r="M23" s="15"/>
    </row>
    <row r="24" spans="2:12" s="7" customFormat="1" ht="24.75" customHeight="1">
      <c r="B24" s="38" t="s">
        <v>1</v>
      </c>
      <c r="C24" s="39"/>
      <c r="D24" s="40"/>
      <c r="E24" s="22"/>
      <c r="F24" s="22"/>
      <c r="G24" s="22"/>
      <c r="H24" s="24">
        <f>SUM(H10:H21)</f>
        <v>0</v>
      </c>
      <c r="I24" s="24">
        <f>SUM(I10:I21)</f>
        <v>0</v>
      </c>
      <c r="J24" s="25"/>
      <c r="K24" s="14"/>
      <c r="L24" s="15">
        <f t="shared" si="1"/>
        <v>0</v>
      </c>
    </row>
    <row r="25" spans="2:12" s="7" customFormat="1" ht="24.75" customHeight="1" thickBot="1">
      <c r="B25" s="62" t="s">
        <v>15</v>
      </c>
      <c r="C25" s="63"/>
      <c r="D25" s="64"/>
      <c r="E25" s="26"/>
      <c r="F25" s="27"/>
      <c r="G25" s="27"/>
      <c r="H25" s="65">
        <f>H24+I24</f>
        <v>0</v>
      </c>
      <c r="I25" s="66"/>
      <c r="J25" s="28"/>
      <c r="K25" s="14"/>
      <c r="L25" s="29"/>
    </row>
    <row r="26" spans="2:10" s="7" customFormat="1" ht="19.5" customHeight="1">
      <c r="B26" s="67"/>
      <c r="C26" s="67"/>
      <c r="D26" s="67"/>
      <c r="E26" s="67"/>
      <c r="F26" s="67"/>
      <c r="G26" s="67"/>
      <c r="H26" s="67"/>
      <c r="I26" s="67"/>
      <c r="J26" s="67"/>
    </row>
    <row r="27" spans="2:10" s="7" customFormat="1" ht="19.5" customHeight="1">
      <c r="B27" s="30" t="s">
        <v>45</v>
      </c>
      <c r="C27" s="31"/>
      <c r="D27" s="31"/>
      <c r="E27" s="31"/>
      <c r="F27" s="31"/>
      <c r="G27" s="30" t="s">
        <v>46</v>
      </c>
      <c r="H27" s="31"/>
      <c r="I27" s="31"/>
      <c r="J27" s="31"/>
    </row>
    <row r="28" spans="2:10" s="7" customFormat="1" ht="19.5" customHeight="1">
      <c r="B28" s="30" t="s">
        <v>35</v>
      </c>
      <c r="C28" s="31"/>
      <c r="D28" s="31"/>
      <c r="E28" s="31"/>
      <c r="F28" s="31"/>
      <c r="G28" s="30" t="s">
        <v>41</v>
      </c>
      <c r="H28" s="31"/>
      <c r="I28" s="31"/>
      <c r="J28" s="31"/>
    </row>
    <row r="29" spans="2:10" s="7" customFormat="1" ht="19.5" customHeight="1">
      <c r="B29" s="30" t="s">
        <v>44</v>
      </c>
      <c r="C29" s="31"/>
      <c r="D29" s="31"/>
      <c r="E29" s="31"/>
      <c r="F29" s="31"/>
      <c r="G29" s="30" t="s">
        <v>42</v>
      </c>
      <c r="H29" s="31"/>
      <c r="I29" s="31"/>
      <c r="J29" s="31"/>
    </row>
    <row r="30" spans="2:10" s="7" customFormat="1" ht="19.5" customHeight="1">
      <c r="B30" s="30" t="s">
        <v>49</v>
      </c>
      <c r="C30" s="31"/>
      <c r="D30" s="31"/>
      <c r="E30" s="31"/>
      <c r="F30" s="31"/>
      <c r="G30" s="30" t="s">
        <v>43</v>
      </c>
      <c r="H30" s="31"/>
      <c r="I30" s="31"/>
      <c r="J30" s="31"/>
    </row>
    <row r="31" spans="2:10" s="7" customFormat="1" ht="19.5" customHeight="1">
      <c r="B31" s="30" t="s">
        <v>48</v>
      </c>
      <c r="C31" s="31"/>
      <c r="D31" s="31"/>
      <c r="E31" s="31"/>
      <c r="F31" s="31"/>
      <c r="G31" s="31"/>
      <c r="H31" s="31"/>
      <c r="I31" s="31"/>
      <c r="J31" s="31"/>
    </row>
    <row r="32" spans="8:10" ht="19.5" customHeight="1">
      <c r="H32" s="32"/>
      <c r="I32" s="68">
        <f ca="1">NOW()</f>
        <v>42943.43338796296</v>
      </c>
      <c r="J32" s="68"/>
    </row>
    <row r="33" spans="8:10" ht="16.5">
      <c r="H33" s="58" t="s">
        <v>47</v>
      </c>
      <c r="I33" s="58"/>
      <c r="J33" s="58"/>
    </row>
  </sheetData>
  <sheetProtection/>
  <mergeCells count="21">
    <mergeCell ref="H33:J33"/>
    <mergeCell ref="B10:D10"/>
    <mergeCell ref="B24:D24"/>
    <mergeCell ref="B25:D25"/>
    <mergeCell ref="H25:I25"/>
    <mergeCell ref="B26:J26"/>
    <mergeCell ref="I32:J32"/>
    <mergeCell ref="B9:D9"/>
    <mergeCell ref="B22:D22"/>
    <mergeCell ref="B23:D23"/>
    <mergeCell ref="B11:B14"/>
    <mergeCell ref="C13:C14"/>
    <mergeCell ref="C11:C12"/>
    <mergeCell ref="B15:C17"/>
    <mergeCell ref="B18:C21"/>
    <mergeCell ref="B4:E4"/>
    <mergeCell ref="B5:E5"/>
    <mergeCell ref="B6:E6"/>
    <mergeCell ref="G4:J4"/>
    <mergeCell ref="G5:J5"/>
    <mergeCell ref="B2:J2"/>
  </mergeCells>
  <printOptions/>
  <pageMargins left="0.44" right="0.3543307086614173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운영관리팀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김장종</dc:creator>
  <cp:keywords/>
  <dc:description/>
  <cp:lastModifiedBy>Helpdesk</cp:lastModifiedBy>
  <cp:lastPrinted>2017-05-30T05:50:51Z</cp:lastPrinted>
  <dcterms:created xsi:type="dcterms:W3CDTF">2003-12-30T01:25:14Z</dcterms:created>
  <dcterms:modified xsi:type="dcterms:W3CDTF">2017-07-27T01:24:12Z</dcterms:modified>
  <cp:category/>
  <cp:version/>
  <cp:contentType/>
  <cp:contentStatus/>
</cp:coreProperties>
</file>